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<sst xmlns="http://schemas.openxmlformats.org/spreadsheetml/2006/main" count="68" uniqueCount="60">
  <si>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ПЛАН КАПИТАЛЬНОГО РЕМОНТА</t>
  </si>
  <si>
    <t>№№</t>
  </si>
  <si>
    <t>п/п</t>
  </si>
  <si>
    <t>объекта</t>
  </si>
  <si>
    <t xml:space="preserve">Виды </t>
  </si>
  <si>
    <t>работ</t>
  </si>
  <si>
    <t>Стоимость</t>
  </si>
  <si>
    <t>тыс.руб.</t>
  </si>
  <si>
    <t>Средства</t>
  </si>
  <si>
    <t xml:space="preserve">     Источники финансирования</t>
  </si>
  <si>
    <t>Сортавальского</t>
  </si>
  <si>
    <t>городского</t>
  </si>
  <si>
    <t>поселения</t>
  </si>
  <si>
    <t>собственников</t>
  </si>
  <si>
    <t>Площадь</t>
  </si>
  <si>
    <t>всего:</t>
  </si>
  <si>
    <t>м2</t>
  </si>
  <si>
    <t>муниципальная</t>
  </si>
  <si>
    <t>частная</t>
  </si>
  <si>
    <t xml:space="preserve">     Наименование</t>
  </si>
  <si>
    <t>Средства бюджета</t>
  </si>
  <si>
    <t>дома</t>
  </si>
  <si>
    <t xml:space="preserve">                             В том числе:</t>
  </si>
  <si>
    <t>Итого:</t>
  </si>
  <si>
    <t>ВСЕГО:</t>
  </si>
  <si>
    <t>Итого</t>
  </si>
  <si>
    <t>Капитальный ремонт дверных блоков</t>
  </si>
  <si>
    <t>Капитальный ремонт розлива и стояков холодной воды</t>
  </si>
  <si>
    <t>НА 2009 ГОД</t>
  </si>
  <si>
    <t>замена розлива холодного водоснабжения, 20.0 м</t>
  </si>
  <si>
    <t>ул.Дружбы Народов, д.15</t>
  </si>
  <si>
    <t>ул.Маяковского, д.24</t>
  </si>
  <si>
    <t>ул.Маяковского, д.22 (подъезд №1)</t>
  </si>
  <si>
    <t>замена стояка холодного водоснабжения, 3.0 м</t>
  </si>
  <si>
    <t>замена стояка холодного и горячего водоснабжения, 47.0 м</t>
  </si>
  <si>
    <t>замена стояка холодного и горячего водоснабжения, 30.0 м</t>
  </si>
  <si>
    <t>ул.Выборгское шоссе, д.99</t>
  </si>
  <si>
    <t>ул.Кирова, д.8 (подъезд №4)</t>
  </si>
  <si>
    <t>ул.Кирова, д.8 (подъезд №1)</t>
  </si>
  <si>
    <t>замена стояка холодного водоснабжения, 10.0 м</t>
  </si>
  <si>
    <t>ул.Западная, д.6-г, кв.3,кв.5/6</t>
  </si>
  <si>
    <t>устройство рубероидной кровли над муниципальными квартирами 240.0 м2</t>
  </si>
  <si>
    <t>разборка и устройство дощатых полов 40 м2, печные работы</t>
  </si>
  <si>
    <t>п.Хюмпеля, д.18</t>
  </si>
  <si>
    <t>замена электрического ввода 245 м</t>
  </si>
  <si>
    <t>ул.Советская, д.1  кв.1,2 (подъезд№1)</t>
  </si>
  <si>
    <t>установка дверей металлических</t>
  </si>
  <si>
    <t>Капитальный ремонт бетонных крылец</t>
  </si>
  <si>
    <t>ул.Выборгское шоссе, д.97 (подъезд№1)</t>
  </si>
  <si>
    <t>устройство бетонного крыльца</t>
  </si>
  <si>
    <t>п.Хюмпеля, д.16 а (подъезд№1)</t>
  </si>
  <si>
    <t>устройство бетонного крыльца 19.8 м2</t>
  </si>
  <si>
    <t>замена розлива холодного водоснабжения, 100.0 м</t>
  </si>
  <si>
    <t>Капитальный ремонт электрооборудования домов</t>
  </si>
  <si>
    <t xml:space="preserve">   Приложение №1</t>
  </si>
  <si>
    <t xml:space="preserve">Капитальный ремонт полов, крыши,  печные работы </t>
  </si>
  <si>
    <t xml:space="preserve">ул.Советская, д.12 кв.2 </t>
  </si>
  <si>
    <t xml:space="preserve">    от 19.01.2009 г. № 6</t>
  </si>
  <si>
    <t>к постановлению администрации</t>
  </si>
  <si>
    <t>МУНИЦИПАЛЬНОГО ЖИЛОГО  ФОНДА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</si>
</sst>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i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8" xfId="0" applyFont="1" applyFill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0" fontId="8" fillId="0" borderId="19" xfId="0" applyFont="1" applyBorder="1" applyAlignment="1">
      <alignment/>
    </xf>
    <xf numFmtId="0" fontId="10" fillId="33" borderId="18" xfId="0" applyFont="1" applyFill="1" applyBorder="1" applyAlignment="1">
      <alignment wrapText="1"/>
    </xf>
    <xf numFmtId="0" fontId="10" fillId="33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left"/>
    </xf>
    <xf numFmtId="0" fontId="6" fillId="0" borderId="18" xfId="0" applyFont="1" applyBorder="1" applyAlignment="1">
      <alignment wrapText="1"/>
    </xf>
    <xf numFmtId="0" fontId="9" fillId="0" borderId="19" xfId="0" applyFont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11" fillId="0" borderId="15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33" borderId="18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33" borderId="13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left" wrapText="1"/>
    </xf>
    <xf numFmtId="0" fontId="8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10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8.625" style="0" customWidth="1"/>
    <col min="2" max="2" width="19.875" style="0" customWidth="1"/>
    <col min="3" max="3" width="9.125" style="0" hidden="1" customWidth="1"/>
    <col min="4" max="4" width="15.125" style="0" customWidth="1"/>
    <col min="5" max="5" width="0.12890625" style="0" hidden="1" customWidth="1"/>
    <col min="6" max="6" width="15.375" style="0" customWidth="1"/>
    <col min="7" max="7" width="16.00390625" style="0" customWidth="1"/>
    <col min="8" max="8" width="8.625" style="0" hidden="1" customWidth="1"/>
    <col min="9" max="9" width="16.25390625" style="0" customWidth="1"/>
    <col min="10" max="10" width="0.2421875" style="0" hidden="1" customWidth="1"/>
    <col min="11" max="11" width="11.00390625" style="0" customWidth="1"/>
    <col min="12" max="12" width="14.875" style="0" customWidth="1"/>
    <col min="13" max="13" width="12.125" style="0" customWidth="1"/>
  </cols>
  <sheetData>
    <row r="1" spans="1:11" ht="12.75">
      <c r="A1" s="1"/>
      <c r="F1" s="2" t="s">
        <v>0</v>
      </c>
      <c r="I1" t="s">
        <v>54</v>
      </c>
      <c r="K1" t="s">
        <v>58</v>
      </c>
    </row>
    <row r="2" spans="6:9" ht="12.75">
      <c r="F2" s="2" t="s">
        <v>59</v>
      </c>
      <c r="I2" t="s">
        <v>57</v>
      </c>
    </row>
    <row r="3" spans="6:7" ht="12.75">
      <c r="F3" s="2" t="s">
        <v>28</v>
      </c>
      <c r="G3" s="1"/>
    </row>
    <row r="4" ht="12.75">
      <c r="F4" s="3"/>
    </row>
    <row r="6" spans="1:13" ht="12.75">
      <c r="A6" s="13" t="s">
        <v>1</v>
      </c>
      <c r="B6" s="13" t="s">
        <v>19</v>
      </c>
      <c r="C6" s="14"/>
      <c r="D6" s="13" t="s">
        <v>4</v>
      </c>
      <c r="E6" s="14"/>
      <c r="F6" s="15" t="s">
        <v>6</v>
      </c>
      <c r="G6" s="16" t="s">
        <v>9</v>
      </c>
      <c r="H6" s="17"/>
      <c r="I6" s="18"/>
      <c r="J6" s="14"/>
      <c r="K6" s="13" t="s">
        <v>14</v>
      </c>
      <c r="L6" s="19" t="s">
        <v>22</v>
      </c>
      <c r="M6" s="20"/>
    </row>
    <row r="7" spans="1:13" ht="12.75">
      <c r="A7" s="21" t="s">
        <v>2</v>
      </c>
      <c r="B7" s="21" t="s">
        <v>3</v>
      </c>
      <c r="C7" s="14"/>
      <c r="D7" s="21" t="s">
        <v>5</v>
      </c>
      <c r="E7" s="14"/>
      <c r="F7" s="21" t="s">
        <v>5</v>
      </c>
      <c r="G7" s="8" t="s">
        <v>20</v>
      </c>
      <c r="H7" s="14"/>
      <c r="I7" s="8" t="s">
        <v>8</v>
      </c>
      <c r="J7" s="14"/>
      <c r="K7" s="21" t="s">
        <v>21</v>
      </c>
      <c r="L7" s="22" t="s">
        <v>17</v>
      </c>
      <c r="M7" s="8" t="s">
        <v>18</v>
      </c>
    </row>
    <row r="8" spans="1:13" ht="12.75">
      <c r="A8" s="23"/>
      <c r="B8" s="23"/>
      <c r="C8" s="14"/>
      <c r="D8" s="23"/>
      <c r="E8" s="14"/>
      <c r="F8" s="6"/>
      <c r="G8" s="9" t="s">
        <v>10</v>
      </c>
      <c r="H8" s="14"/>
      <c r="I8" s="9" t="s">
        <v>13</v>
      </c>
      <c r="J8" s="14"/>
      <c r="K8" s="21" t="s">
        <v>15</v>
      </c>
      <c r="L8" s="23"/>
      <c r="M8" s="10"/>
    </row>
    <row r="9" spans="1:13" ht="12.75">
      <c r="A9" s="23"/>
      <c r="B9" s="23"/>
      <c r="C9" s="14"/>
      <c r="D9" s="23"/>
      <c r="E9" s="14"/>
      <c r="F9" s="23"/>
      <c r="G9" s="9" t="s">
        <v>11</v>
      </c>
      <c r="H9" s="14"/>
      <c r="I9" s="10"/>
      <c r="J9" s="14"/>
      <c r="K9" s="6"/>
      <c r="L9" s="23"/>
      <c r="M9" s="10"/>
    </row>
    <row r="10" spans="1:13" ht="12.75">
      <c r="A10" s="23"/>
      <c r="B10" s="23"/>
      <c r="C10" s="14"/>
      <c r="D10" s="21"/>
      <c r="E10" s="14"/>
      <c r="F10" s="23"/>
      <c r="G10" s="9" t="s">
        <v>12</v>
      </c>
      <c r="H10" s="14"/>
      <c r="I10" s="10"/>
      <c r="J10" s="14"/>
      <c r="K10" s="23"/>
      <c r="L10" s="23"/>
      <c r="M10" s="10"/>
    </row>
    <row r="11" spans="1:13" ht="13.5" thickBot="1">
      <c r="A11" s="24"/>
      <c r="B11" s="24"/>
      <c r="C11" s="14"/>
      <c r="D11" s="24"/>
      <c r="E11" s="14"/>
      <c r="F11" s="25" t="s">
        <v>7</v>
      </c>
      <c r="G11" s="7" t="s">
        <v>7</v>
      </c>
      <c r="H11" s="14"/>
      <c r="I11" s="7" t="s">
        <v>7</v>
      </c>
      <c r="J11" s="14"/>
      <c r="K11" s="7" t="s">
        <v>16</v>
      </c>
      <c r="L11" s="7" t="s">
        <v>16</v>
      </c>
      <c r="M11" s="7" t="s">
        <v>16</v>
      </c>
    </row>
    <row r="12" spans="1:13" ht="15.75">
      <c r="A12" s="26"/>
      <c r="B12" s="53" t="s">
        <v>27</v>
      </c>
      <c r="C12" s="70"/>
      <c r="D12" s="70"/>
      <c r="E12" s="70"/>
      <c r="F12" s="70"/>
      <c r="G12" s="48"/>
      <c r="H12" s="48"/>
      <c r="I12" s="48"/>
      <c r="J12" s="48"/>
      <c r="K12" s="48"/>
      <c r="L12" s="48"/>
      <c r="M12" s="20"/>
    </row>
    <row r="13" spans="1:13" s="4" customFormat="1" ht="48.75" customHeight="1">
      <c r="A13" s="79">
        <v>1</v>
      </c>
      <c r="B13" s="86" t="s">
        <v>30</v>
      </c>
      <c r="C13" s="29"/>
      <c r="D13" s="81" t="s">
        <v>29</v>
      </c>
      <c r="E13" s="29"/>
      <c r="F13" s="46">
        <v>30.1</v>
      </c>
      <c r="G13" s="49">
        <v>3.1</v>
      </c>
      <c r="H13" s="29"/>
      <c r="I13" s="46">
        <v>27</v>
      </c>
      <c r="J13" s="29"/>
      <c r="K13" s="30">
        <v>4729.9</v>
      </c>
      <c r="L13" s="30">
        <v>486.8</v>
      </c>
      <c r="M13" s="30">
        <v>4243.1</v>
      </c>
    </row>
    <row r="14" spans="1:13" s="4" customFormat="1" ht="48.75" customHeight="1">
      <c r="A14" s="79">
        <v>2</v>
      </c>
      <c r="B14" s="87" t="s">
        <v>31</v>
      </c>
      <c r="C14" s="29"/>
      <c r="D14" s="82" t="s">
        <v>52</v>
      </c>
      <c r="E14" s="29"/>
      <c r="F14" s="33">
        <v>94.6</v>
      </c>
      <c r="G14" s="88">
        <v>13.1</v>
      </c>
      <c r="H14" s="32"/>
      <c r="I14" s="33">
        <v>81.5</v>
      </c>
      <c r="J14" s="32"/>
      <c r="K14" s="30">
        <v>4357.6</v>
      </c>
      <c r="L14" s="30">
        <v>601.7</v>
      </c>
      <c r="M14" s="30">
        <v>3755.9</v>
      </c>
    </row>
    <row r="15" spans="1:13" s="4" customFormat="1" ht="48">
      <c r="A15" s="80">
        <v>3</v>
      </c>
      <c r="B15" s="45" t="s">
        <v>32</v>
      </c>
      <c r="C15" s="29"/>
      <c r="D15" s="54" t="s">
        <v>33</v>
      </c>
      <c r="E15" s="29"/>
      <c r="F15" s="33">
        <v>4</v>
      </c>
      <c r="G15" s="49">
        <v>0.5</v>
      </c>
      <c r="H15" s="34"/>
      <c r="I15" s="46">
        <v>3.5</v>
      </c>
      <c r="J15" s="34"/>
      <c r="K15" s="33">
        <v>4496</v>
      </c>
      <c r="L15" s="33">
        <v>580.5</v>
      </c>
      <c r="M15" s="33">
        <v>3915.5</v>
      </c>
    </row>
    <row r="16" spans="1:13" s="4" customFormat="1" ht="60">
      <c r="A16" s="80">
        <v>4</v>
      </c>
      <c r="B16" s="86" t="s">
        <v>38</v>
      </c>
      <c r="C16" s="29"/>
      <c r="D16" s="81" t="s">
        <v>34</v>
      </c>
      <c r="E16" s="29"/>
      <c r="F16" s="46">
        <v>30.9</v>
      </c>
      <c r="G16" s="49">
        <v>4.9</v>
      </c>
      <c r="H16" s="40"/>
      <c r="I16" s="46">
        <v>26</v>
      </c>
      <c r="J16" s="40"/>
      <c r="K16" s="33">
        <v>3532</v>
      </c>
      <c r="L16" s="33">
        <v>435.7</v>
      </c>
      <c r="M16" s="33">
        <v>3096.3</v>
      </c>
    </row>
    <row r="17" spans="1:13" s="4" customFormat="1" ht="60">
      <c r="A17" s="80">
        <v>5</v>
      </c>
      <c r="B17" s="86" t="s">
        <v>37</v>
      </c>
      <c r="C17" s="29"/>
      <c r="D17" s="81" t="s">
        <v>35</v>
      </c>
      <c r="E17" s="29"/>
      <c r="F17" s="47">
        <v>27.1</v>
      </c>
      <c r="G17" s="88">
        <v>4.3</v>
      </c>
      <c r="H17" s="32"/>
      <c r="I17" s="47">
        <v>22.8</v>
      </c>
      <c r="J17" s="32"/>
      <c r="K17" s="33">
        <v>3532</v>
      </c>
      <c r="L17" s="33">
        <v>435.7</v>
      </c>
      <c r="M17" s="33">
        <v>3096.3</v>
      </c>
    </row>
    <row r="18" spans="1:13" s="4" customFormat="1" ht="48.75" customHeight="1">
      <c r="A18" s="80">
        <v>6</v>
      </c>
      <c r="B18" s="86" t="s">
        <v>36</v>
      </c>
      <c r="C18" s="29"/>
      <c r="D18" s="81" t="s">
        <v>39</v>
      </c>
      <c r="E18" s="29"/>
      <c r="F18" s="47">
        <v>12.9</v>
      </c>
      <c r="G18" s="88">
        <v>3.6</v>
      </c>
      <c r="H18" s="32"/>
      <c r="I18" s="47">
        <v>9.3</v>
      </c>
      <c r="J18" s="32"/>
      <c r="K18" s="33">
        <v>1234.5</v>
      </c>
      <c r="L18" s="33">
        <v>341</v>
      </c>
      <c r="M18" s="33">
        <v>893.5</v>
      </c>
    </row>
    <row r="19" spans="1:13" s="4" customFormat="1" ht="13.5">
      <c r="A19" s="33"/>
      <c r="B19" s="43" t="s">
        <v>23</v>
      </c>
      <c r="C19" s="35"/>
      <c r="D19" s="38"/>
      <c r="E19" s="35"/>
      <c r="F19" s="37">
        <f>SUM(F13:F18)</f>
        <v>199.6</v>
      </c>
      <c r="G19" s="37">
        <f>SUM(G13:G18)</f>
        <v>29.500000000000004</v>
      </c>
      <c r="H19" s="33"/>
      <c r="I19" s="37">
        <f>SUM(I13:I18)</f>
        <v>170.10000000000002</v>
      </c>
      <c r="J19" s="37"/>
      <c r="K19" s="37">
        <f>SUM(K13:K18)</f>
        <v>21882</v>
      </c>
      <c r="L19" s="37">
        <f>SUM(L13:L18)</f>
        <v>2881.3999999999996</v>
      </c>
      <c r="M19" s="37">
        <f>SUM(M13:M18)</f>
        <v>19000.6</v>
      </c>
    </row>
    <row r="20" spans="1:13" s="101" customFormat="1" ht="16.5" customHeight="1">
      <c r="A20" s="26"/>
      <c r="B20" s="99" t="s">
        <v>55</v>
      </c>
      <c r="C20" s="63"/>
      <c r="D20" s="100"/>
      <c r="E20" s="63"/>
      <c r="F20" s="50"/>
      <c r="G20" s="102"/>
      <c r="H20" s="61"/>
      <c r="I20" s="61"/>
      <c r="J20" s="61"/>
      <c r="K20" s="61"/>
      <c r="L20" s="61"/>
      <c r="M20" s="65"/>
    </row>
    <row r="21" spans="1:13" ht="72">
      <c r="A21" s="33">
        <v>7</v>
      </c>
      <c r="B21" s="45" t="s">
        <v>40</v>
      </c>
      <c r="C21" s="103"/>
      <c r="D21" s="54" t="s">
        <v>41</v>
      </c>
      <c r="E21" s="103"/>
      <c r="F21" s="41">
        <v>16.2</v>
      </c>
      <c r="G21" s="89">
        <v>16.2</v>
      </c>
      <c r="H21" s="44"/>
      <c r="I21" s="33">
        <v>0</v>
      </c>
      <c r="J21" s="44"/>
      <c r="K21" s="33">
        <v>148</v>
      </c>
      <c r="L21" s="33">
        <v>148</v>
      </c>
      <c r="M21" s="33">
        <v>0</v>
      </c>
    </row>
    <row r="22" spans="1:13" ht="48">
      <c r="A22" s="30">
        <v>8</v>
      </c>
      <c r="B22" s="86" t="s">
        <v>56</v>
      </c>
      <c r="C22" s="36"/>
      <c r="D22" s="81" t="s">
        <v>42</v>
      </c>
      <c r="E22" s="36"/>
      <c r="F22" s="31">
        <v>64.5</v>
      </c>
      <c r="G22" s="90">
        <v>64.5</v>
      </c>
      <c r="H22" s="34"/>
      <c r="I22" s="30">
        <v>0</v>
      </c>
      <c r="J22" s="34"/>
      <c r="K22" s="30">
        <v>43.4</v>
      </c>
      <c r="L22" s="30">
        <v>43.4</v>
      </c>
      <c r="M22" s="30">
        <v>0</v>
      </c>
    </row>
    <row r="23" spans="1:13" ht="13.5">
      <c r="A23" s="57"/>
      <c r="B23" s="69" t="s">
        <v>25</v>
      </c>
      <c r="C23" s="56"/>
      <c r="D23" s="67"/>
      <c r="E23" s="56"/>
      <c r="F23" s="71">
        <f>SUM(F21:F22)</f>
        <v>80.7</v>
      </c>
      <c r="G23" s="72">
        <f>SUM(G21:G22)</f>
        <v>80.7</v>
      </c>
      <c r="H23" s="42"/>
      <c r="I23" s="73">
        <f>SUM(I21:I22)</f>
        <v>0</v>
      </c>
      <c r="J23" s="42"/>
      <c r="K23" s="73">
        <f>SUM(K21:K22)</f>
        <v>191.4</v>
      </c>
      <c r="L23" s="37">
        <f>SUM(L21:L22)</f>
        <v>191.4</v>
      </c>
      <c r="M23" s="37">
        <f>SUM(M21:M22)</f>
        <v>0</v>
      </c>
    </row>
    <row r="24" spans="1:13" s="5" customFormat="1" ht="15.75">
      <c r="A24" s="39"/>
      <c r="B24" s="27" t="s">
        <v>53</v>
      </c>
      <c r="C24" s="28"/>
      <c r="D24" s="28"/>
      <c r="E24" s="28"/>
      <c r="F24" s="28"/>
      <c r="G24" s="28"/>
      <c r="H24" s="28"/>
      <c r="I24" s="28"/>
      <c r="J24" s="6"/>
      <c r="K24" s="6"/>
      <c r="L24" s="6"/>
      <c r="M24" s="11"/>
    </row>
    <row r="25" spans="1:13" ht="41.25" customHeight="1">
      <c r="A25" s="33">
        <v>9</v>
      </c>
      <c r="B25" s="91" t="s">
        <v>43</v>
      </c>
      <c r="C25" s="36"/>
      <c r="D25" s="54" t="s">
        <v>44</v>
      </c>
      <c r="E25" s="36"/>
      <c r="F25" s="33">
        <v>68.4</v>
      </c>
      <c r="G25" s="88">
        <v>57.7</v>
      </c>
      <c r="H25" s="34"/>
      <c r="I25" s="33">
        <v>10.7</v>
      </c>
      <c r="J25" s="34"/>
      <c r="K25" s="33">
        <v>423.7</v>
      </c>
      <c r="L25" s="33">
        <v>357.6</v>
      </c>
      <c r="M25" s="33">
        <v>66.1</v>
      </c>
    </row>
    <row r="26" spans="1:13" s="3" customFormat="1" ht="13.5">
      <c r="A26" s="50"/>
      <c r="B26" s="68" t="s">
        <v>25</v>
      </c>
      <c r="C26" s="58"/>
      <c r="D26" s="45"/>
      <c r="E26" s="58"/>
      <c r="F26" s="37">
        <f>SUM(F25:F25)</f>
        <v>68.4</v>
      </c>
      <c r="G26" s="37">
        <f>SUM(G25:G25)</f>
        <v>57.7</v>
      </c>
      <c r="H26" s="59"/>
      <c r="I26" s="37">
        <f>SUM(I25:I25)</f>
        <v>10.7</v>
      </c>
      <c r="J26" s="59"/>
      <c r="K26" s="73">
        <f>SUM(K25:K25)</f>
        <v>423.7</v>
      </c>
      <c r="L26" s="37">
        <f>SUM(L25:L25)</f>
        <v>357.6</v>
      </c>
      <c r="M26" s="37">
        <f>SUM(M25:M25)</f>
        <v>66.1</v>
      </c>
    </row>
    <row r="27" spans="1:13" ht="15.75">
      <c r="A27" s="61"/>
      <c r="B27" s="62" t="s">
        <v>26</v>
      </c>
      <c r="C27" s="63"/>
      <c r="D27" s="64"/>
      <c r="E27" s="63"/>
      <c r="F27" s="44"/>
      <c r="G27" s="44"/>
      <c r="H27" s="51"/>
      <c r="I27" s="51"/>
      <c r="J27" s="51"/>
      <c r="K27" s="51"/>
      <c r="L27" s="51"/>
      <c r="M27" s="51"/>
    </row>
    <row r="28" spans="1:13" ht="39.75" customHeight="1">
      <c r="A28" s="50">
        <v>10</v>
      </c>
      <c r="B28" s="45" t="s">
        <v>45</v>
      </c>
      <c r="C28" s="63"/>
      <c r="D28" s="54" t="s">
        <v>46</v>
      </c>
      <c r="E28" s="63"/>
      <c r="F28" s="92">
        <v>7.2</v>
      </c>
      <c r="G28" s="88">
        <v>2.7</v>
      </c>
      <c r="H28" s="44"/>
      <c r="I28" s="47">
        <v>4.5</v>
      </c>
      <c r="J28" s="44"/>
      <c r="K28" s="47">
        <v>391.4</v>
      </c>
      <c r="L28" s="33">
        <v>148.7</v>
      </c>
      <c r="M28" s="33">
        <v>242.7</v>
      </c>
    </row>
    <row r="29" spans="1:13" ht="13.5">
      <c r="A29" s="50"/>
      <c r="B29" s="68" t="s">
        <v>25</v>
      </c>
      <c r="C29" s="6"/>
      <c r="D29" s="52"/>
      <c r="E29" s="6"/>
      <c r="F29" s="73">
        <f>SUM(F28:F28)</f>
        <v>7.2</v>
      </c>
      <c r="G29" s="37">
        <f>SUM(G28:G28)</f>
        <v>2.7</v>
      </c>
      <c r="H29" s="83"/>
      <c r="I29" s="73">
        <f>SUM(I28:I28)</f>
        <v>4.5</v>
      </c>
      <c r="J29" s="83"/>
      <c r="K29" s="73">
        <f>SUM(K28:K28)</f>
        <v>391.4</v>
      </c>
      <c r="L29" s="37">
        <f>SUM(L28)</f>
        <v>148.7</v>
      </c>
      <c r="M29" s="37">
        <f>SUM(M28:M28)</f>
        <v>242.7</v>
      </c>
    </row>
    <row r="30" spans="1:13" ht="15.75">
      <c r="A30" s="50"/>
      <c r="B30" s="94" t="s">
        <v>47</v>
      </c>
      <c r="C30" s="95"/>
      <c r="D30" s="96"/>
      <c r="E30" s="95"/>
      <c r="F30" s="97"/>
      <c r="G30" s="77"/>
      <c r="H30" s="34"/>
      <c r="I30" s="60"/>
      <c r="J30" s="34"/>
      <c r="K30" s="46"/>
      <c r="L30" s="30"/>
      <c r="M30" s="30"/>
    </row>
    <row r="31" spans="1:13" ht="24">
      <c r="A31" s="50">
        <v>11</v>
      </c>
      <c r="B31" s="38" t="s">
        <v>48</v>
      </c>
      <c r="C31" s="93"/>
      <c r="D31" s="98" t="s">
        <v>49</v>
      </c>
      <c r="E31" s="93"/>
      <c r="F31" s="46">
        <v>11.8</v>
      </c>
      <c r="G31" s="46">
        <v>3.3</v>
      </c>
      <c r="H31" s="40"/>
      <c r="I31" s="60">
        <v>8.5</v>
      </c>
      <c r="J31" s="40"/>
      <c r="K31" s="46">
        <v>750.9</v>
      </c>
      <c r="L31" s="30">
        <v>211.8</v>
      </c>
      <c r="M31" s="30">
        <v>539.1</v>
      </c>
    </row>
    <row r="32" spans="1:13" ht="36">
      <c r="A32" s="50">
        <v>12</v>
      </c>
      <c r="B32" s="38" t="s">
        <v>50</v>
      </c>
      <c r="C32" s="93"/>
      <c r="D32" s="98" t="s">
        <v>51</v>
      </c>
      <c r="E32" s="93"/>
      <c r="F32" s="46">
        <v>9.7</v>
      </c>
      <c r="G32" s="46">
        <v>6.6</v>
      </c>
      <c r="H32" s="40"/>
      <c r="I32" s="60">
        <v>3.1</v>
      </c>
      <c r="J32" s="40"/>
      <c r="K32" s="46">
        <v>485.8</v>
      </c>
      <c r="L32" s="30">
        <v>330</v>
      </c>
      <c r="M32" s="30">
        <v>155.8</v>
      </c>
    </row>
    <row r="33" spans="1:13" ht="13.5">
      <c r="A33" s="50"/>
      <c r="B33" s="66" t="s">
        <v>23</v>
      </c>
      <c r="C33" s="93"/>
      <c r="D33" s="55"/>
      <c r="E33" s="93"/>
      <c r="F33" s="77">
        <f>SUM(F31:F32)</f>
        <v>21.5</v>
      </c>
      <c r="G33" s="77">
        <f>SUM(G31:G32)</f>
        <v>9.899999999999999</v>
      </c>
      <c r="H33" s="40"/>
      <c r="I33" s="77">
        <f>SUM(I31:I32)</f>
        <v>11.6</v>
      </c>
      <c r="J33" s="40"/>
      <c r="K33" s="77">
        <f>SUM(K31:K32)</f>
        <v>1236.7</v>
      </c>
      <c r="L33" s="78">
        <f>SUM(L31:L32)</f>
        <v>541.8</v>
      </c>
      <c r="M33" s="78">
        <f>SUM(M31:M32)</f>
        <v>694.9000000000001</v>
      </c>
    </row>
    <row r="34" spans="1:13" ht="13.5">
      <c r="A34" s="50"/>
      <c r="B34" s="43" t="s">
        <v>24</v>
      </c>
      <c r="C34" s="6"/>
      <c r="D34" s="52"/>
      <c r="E34" s="6"/>
      <c r="F34" s="84">
        <f>SUM(F19+F23+F26+F29+F33)</f>
        <v>377.40000000000003</v>
      </c>
      <c r="G34" s="85">
        <f>SUM(G19+G23+G26+G29+G33)</f>
        <v>180.5</v>
      </c>
      <c r="H34" s="12"/>
      <c r="I34" s="84">
        <f>SUM(I19+I23+I26+I29+I33)</f>
        <v>196.9</v>
      </c>
      <c r="J34" s="12"/>
      <c r="K34" s="75">
        <f>SUM(K19+K23+K26+K29+K33)</f>
        <v>24125.200000000004</v>
      </c>
      <c r="L34" s="76">
        <f>SUM(L19+L23+L26+L29+L33)</f>
        <v>4120.9</v>
      </c>
      <c r="M34" s="74">
        <f>SUM(M19+M23+M26+M29+M33)</f>
        <v>20004.3</v>
      </c>
    </row>
  </sheetData>
  <sheetProtection/>
  <printOptions/>
  <pageMargins left="0.7874015748031497" right="0.7874015748031497" top="0.59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2009-02-11T12:36:10Z</cp:lastPrinted>
  <dcterms:created xsi:type="dcterms:W3CDTF">2008-04-29T14:11:02Z</dcterms:created>
  <dcterms:modified xsi:type="dcterms:W3CDTF">2013-01-29T11:43:44Z</dcterms:modified>
  <cp:category/>
  <cp:version/>
  <cp:contentType/>
  <cp:contentStatus/>
</cp:coreProperties>
</file>